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315" windowHeight="7485" activeTab="0"/>
  </bookViews>
  <sheets>
    <sheet name="OPĆI DIO" sheetId="1" r:id="rId1"/>
    <sheet name="PLAN PRIHODA" sheetId="2" r:id="rId2"/>
  </sheets>
  <definedNames>
    <definedName name="_xlnm.Print_Titles" localSheetId="1">'PLAN PRIHODA'!$2:$2</definedName>
    <definedName name="_xlnm.Print_Area" localSheetId="0">'OPĆI DIO'!$A$2:$H$26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<sst xmlns="http://schemas.openxmlformats.org/spreadsheetml/2006/main" count="65" uniqueCount="39">
  <si>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</si>
  <si>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</si>
  <si>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</si>
  <si>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</si>
  <si>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</si>
  <si>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</si>
  <si>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</si>
  <si>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</si>
  <si>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</si>
  <si>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</si>
  <si>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</si>
  <si>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</si>
  <si>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</si>
  <si>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</si>
  <si>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</si>
  <si>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</si>
  <si>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</si>
  <si>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</si>
  <si>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</si>
  <si>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</si>
  <si>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</si>
  <si>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</si>
  <si>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</si>
  <si>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</si>
  <si>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</si>
  <si>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</si>
  <si>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</si>
  <si>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2019.</t>
  </si>
  <si>
    <t>Ukupno prihodi i primici za 2019.</t>
  </si>
  <si>
    <t>2020.</t>
  </si>
  <si>
    <t>Ukupno prihodi i primici za 2020.</t>
  </si>
  <si>
    <t xml:space="preserve">PRORAČUNSKI KORISNIK: </t>
  </si>
  <si>
    <t>Prijedlog plana 
za 2019.</t>
  </si>
  <si>
    <t>Projekcija plana
za 2020.</t>
  </si>
  <si>
    <t>Projekcija plana 
za 2021.</t>
  </si>
  <si>
    <t>2021.</t>
  </si>
  <si>
    <t>Ukupno prihodi i primici za 2021.</t>
  </si>
  <si>
    <t>CENTAR TOMISLAV ŠPOLJAR</t>
  </si>
  <si>
    <t>PRIJEDLOG FINANCIJSKOG PLANA CENTRA TOMISLAV ŠPOLJAR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</si>
</sst>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43" fillId="34" borderId="1" applyNumberFormat="0" applyFont="0" applyAlignment="0" applyProtection="0"/>
    <xf numFmtId="0" fontId="15" fillId="35" borderId="2" applyNumberFormat="0" applyAlignment="0" applyProtection="0"/>
    <xf numFmtId="0" fontId="16" fillId="36" borderId="3" applyNumberFormat="0" applyAlignment="0" applyProtection="0"/>
    <xf numFmtId="0" fontId="45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2" applyNumberFormat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7" applyNumberFormat="0" applyAlignment="0" applyProtection="0"/>
    <xf numFmtId="0" fontId="47" fillId="44" borderId="8" applyNumberFormat="0" applyAlignment="0" applyProtection="0"/>
    <xf numFmtId="0" fontId="23" fillId="0" borderId="9" applyNumberFormat="0" applyFill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3" fillId="46" borderId="0" applyNumberFormat="0" applyBorder="0" applyAlignment="0" applyProtection="0"/>
    <xf numFmtId="0" fontId="43" fillId="0" borderId="0">
      <alignment/>
      <protection/>
    </xf>
    <xf numFmtId="0" fontId="0" fillId="4" borderId="13" applyNumberFormat="0" applyFont="0" applyAlignment="0" applyProtection="0"/>
    <xf numFmtId="0" fontId="25" fillId="35" borderId="14" applyNumberFormat="0" applyAlignment="0" applyProtection="0"/>
    <xf numFmtId="9" fontId="43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47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8" borderId="8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9" xfId="0" applyFont="1" applyBorder="1" applyAlignment="1" quotePrefix="1">
      <alignment horizontal="left" wrapText="1"/>
    </xf>
    <xf numFmtId="0" fontId="7" fillId="0" borderId="20" xfId="0" applyFont="1" applyBorder="1" applyAlignment="1" quotePrefix="1">
      <alignment horizontal="left" wrapText="1"/>
    </xf>
    <xf numFmtId="0" fontId="7" fillId="0" borderId="20" xfId="0" applyFont="1" applyBorder="1" applyAlignment="1" quotePrefix="1">
      <alignment horizontal="center" wrapText="1"/>
    </xf>
    <xf numFmtId="0" fontId="7" fillId="0" borderId="20" xfId="0" applyNumberFormat="1" applyFont="1" applyFill="1" applyBorder="1" applyAlignment="1" applyProtection="1" quotePrefix="1">
      <alignment horizontal="left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3" fontId="7" fillId="7" borderId="2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/>
    </xf>
    <xf numFmtId="0" fontId="9" fillId="7" borderId="19" xfId="0" applyFont="1" applyFill="1" applyBorder="1" applyAlignment="1">
      <alignment horizontal="left"/>
    </xf>
    <xf numFmtId="0" fontId="11" fillId="7" borderId="20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7" fillId="0" borderId="21" xfId="0" applyNumberFormat="1" applyFont="1" applyBorder="1" applyAlignment="1">
      <alignment horizontal="right"/>
    </xf>
    <xf numFmtId="3" fontId="7" fillId="7" borderId="21" xfId="0" applyNumberFormat="1" applyFont="1" applyFill="1" applyBorder="1" applyAlignment="1" applyProtection="1">
      <alignment horizontal="right" wrapText="1"/>
      <protection/>
    </xf>
    <xf numFmtId="3" fontId="7" fillId="49" borderId="19" xfId="0" applyNumberFormat="1" applyFont="1" applyFill="1" applyBorder="1" applyAlignment="1" quotePrefix="1">
      <alignment horizontal="right"/>
    </xf>
    <xf numFmtId="3" fontId="7" fillId="49" borderId="21" xfId="0" applyNumberFormat="1" applyFont="1" applyFill="1" applyBorder="1" applyAlignment="1" applyProtection="1">
      <alignment horizontal="right" wrapText="1"/>
      <protection/>
    </xf>
    <xf numFmtId="3" fontId="7" fillId="7" borderId="19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28" fillId="50" borderId="23" xfId="0" applyNumberFormat="1" applyFont="1" applyFill="1" applyBorder="1" applyAlignment="1">
      <alignment horizontal="right" vertical="top" wrapText="1"/>
    </xf>
    <xf numFmtId="1" fontId="28" fillId="50" borderId="24" xfId="0" applyNumberFormat="1" applyFont="1" applyFill="1" applyBorder="1" applyAlignment="1">
      <alignment horizontal="left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1" fontId="11" fillId="0" borderId="23" xfId="0" applyNumberFormat="1" applyFont="1" applyBorder="1" applyAlignment="1">
      <alignment horizontal="left" wrapText="1"/>
    </xf>
    <xf numFmtId="3" fontId="11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left" wrapText="1"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1" fontId="28" fillId="0" borderId="39" xfId="0" applyNumberFormat="1" applyFont="1" applyBorder="1" applyAlignment="1">
      <alignment wrapText="1"/>
    </xf>
    <xf numFmtId="3" fontId="11" fillId="0" borderId="40" xfId="0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28" fillId="0" borderId="23" xfId="0" applyNumberFormat="1" applyFont="1" applyFill="1" applyBorder="1" applyAlignment="1">
      <alignment horizontal="right" vertical="top" wrapText="1"/>
    </xf>
    <xf numFmtId="1" fontId="28" fillId="0" borderId="24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8" fillId="0" borderId="20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8" fillId="0" borderId="0" xfId="0" applyNumberFormat="1" applyFont="1" applyFill="1" applyBorder="1" applyAlignment="1" applyProtection="1" quotePrefix="1">
      <alignment horizontal="left"/>
      <protection/>
    </xf>
    <xf numFmtId="3" fontId="8" fillId="0" borderId="0" xfId="0" applyNumberFormat="1" applyFont="1" applyFill="1" applyBorder="1" applyAlignment="1" applyProtection="1" quotePrefix="1">
      <alignment horizontal="left" wrapText="1"/>
      <protection/>
    </xf>
    <xf numFmtId="0" fontId="7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11" fillId="0" borderId="41" xfId="0" applyNumberFormat="1" applyFont="1" applyBorder="1" applyAlignment="1">
      <alignment horizontal="right" vertical="center" wrapText="1"/>
    </xf>
    <xf numFmtId="1" fontId="11" fillId="0" borderId="42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9" fillId="7" borderId="19" xfId="0" applyNumberFormat="1" applyFont="1" applyFill="1" applyBorder="1" applyAlignment="1" applyProtection="1">
      <alignment horizontal="left" wrapText="1"/>
      <protection/>
    </xf>
    <xf numFmtId="0" fontId="10" fillId="7" borderId="20" xfId="0" applyNumberFormat="1" applyFont="1" applyFill="1" applyBorder="1" applyAlignment="1" applyProtection="1">
      <alignment wrapText="1"/>
      <protection/>
    </xf>
    <xf numFmtId="0" fontId="11" fillId="7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wrapText="1"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 quotePrefix="1">
      <alignment horizontal="left"/>
    </xf>
    <xf numFmtId="0" fontId="9" fillId="0" borderId="19" xfId="0" applyNumberFormat="1" applyFont="1" applyFill="1" applyBorder="1" applyAlignment="1" applyProtection="1" quotePrefix="1">
      <alignment horizontal="left" wrapText="1"/>
      <protection/>
    </xf>
    <xf numFmtId="0" fontId="11" fillId="0" borderId="20" xfId="0" applyNumberFormat="1" applyFont="1" applyFill="1" applyBorder="1" applyAlignment="1" applyProtection="1">
      <alignment wrapText="1"/>
      <protection/>
    </xf>
    <xf numFmtId="0" fontId="9" fillId="0" borderId="19" xfId="0" applyFont="1" applyBorder="1" applyAlignment="1" quotePrefix="1">
      <alignment horizontal="left"/>
    </xf>
    <xf numFmtId="0" fontId="9" fillId="7" borderId="19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49" borderId="19" xfId="0" applyNumberFormat="1" applyFont="1" applyFill="1" applyBorder="1" applyAlignment="1" applyProtection="1">
      <alignment horizontal="left" wrapText="1"/>
      <protection/>
    </xf>
    <xf numFmtId="0" fontId="7" fillId="49" borderId="20" xfId="0" applyNumberFormat="1" applyFont="1" applyFill="1" applyBorder="1" applyAlignment="1" applyProtection="1">
      <alignment horizontal="left" wrapText="1"/>
      <protection/>
    </xf>
    <xf numFmtId="0" fontId="7" fillId="49" borderId="43" xfId="0" applyNumberFormat="1" applyFont="1" applyFill="1" applyBorder="1" applyAlignment="1" applyProtection="1">
      <alignment horizontal="left" wrapText="1"/>
      <protection/>
    </xf>
    <xf numFmtId="0" fontId="7" fillId="7" borderId="19" xfId="0" applyNumberFormat="1" applyFont="1" applyFill="1" applyBorder="1" applyAlignment="1" applyProtection="1">
      <alignment horizontal="left" wrapText="1"/>
      <protection/>
    </xf>
    <xf numFmtId="0" fontId="7" fillId="7" borderId="20" xfId="0" applyNumberFormat="1" applyFont="1" applyFill="1" applyBorder="1" applyAlignment="1" applyProtection="1">
      <alignment horizontal="left" wrapText="1"/>
      <protection/>
    </xf>
    <xf numFmtId="0" fontId="7" fillId="7" borderId="43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8" fillId="0" borderId="40" xfId="0" applyNumberFormat="1" applyFont="1" applyBorder="1" applyAlignment="1">
      <alignment horizontal="center"/>
    </xf>
    <xf numFmtId="3" fontId="28" fillId="0" borderId="44" xfId="0" applyNumberFormat="1" applyFont="1" applyBorder="1" applyAlignment="1">
      <alignment horizontal="center"/>
    </xf>
    <xf numFmtId="3" fontId="28" fillId="0" borderId="45" xfId="0" applyNumberFormat="1" applyFont="1" applyBorder="1" applyAlignment="1">
      <alignment horizontal="center"/>
    </xf>
    <xf numFmtId="0" fontId="4" fillId="0" borderId="46" xfId="0" applyNumberFormat="1" applyFont="1" applyFill="1" applyBorder="1" applyAlignment="1" applyProtection="1" quotePrefix="1">
      <alignment horizontal="left" wrapText="1"/>
      <protection/>
    </xf>
    <xf numFmtId="0" fontId="6" fillId="0" borderId="4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95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5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910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910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34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34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="90" zoomScaleNormal="90" zoomScaleSheetLayoutView="80" zoomScalePageLayoutView="0" workbookViewId="0" topLeftCell="A4">
      <selection activeCell="H13" sqref="H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9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98"/>
      <c r="B2" s="98"/>
      <c r="C2" s="98"/>
      <c r="D2" s="98"/>
      <c r="E2" s="98"/>
      <c r="F2" s="98"/>
      <c r="G2" s="98"/>
      <c r="H2" s="98"/>
    </row>
    <row r="3" spans="1:8" ht="48" customHeight="1">
      <c r="A3" s="99" t="s">
        <v>38</v>
      </c>
      <c r="B3" s="99"/>
      <c r="C3" s="99"/>
      <c r="D3" s="99"/>
      <c r="E3" s="99"/>
      <c r="F3" s="99"/>
      <c r="G3" s="99"/>
      <c r="H3" s="99"/>
    </row>
    <row r="4" spans="1:8" s="3" customFormat="1" ht="26.25" customHeight="1">
      <c r="A4" s="99" t="s">
        <v>0</v>
      </c>
      <c r="B4" s="99"/>
      <c r="C4" s="99"/>
      <c r="D4" s="99"/>
      <c r="E4" s="99"/>
      <c r="F4" s="99"/>
      <c r="G4" s="100"/>
      <c r="H4" s="100"/>
    </row>
    <row r="5" spans="1:5" ht="15.75" customHeight="1">
      <c r="A5" s="4"/>
      <c r="B5" s="5"/>
      <c r="C5" s="5"/>
      <c r="D5" s="5"/>
      <c r="E5" s="5"/>
    </row>
    <row r="6" spans="1:9" ht="27.75" customHeight="1">
      <c r="A6" s="6"/>
      <c r="B6" s="7"/>
      <c r="C6" s="7"/>
      <c r="D6" s="8"/>
      <c r="E6" s="9"/>
      <c r="F6" s="10" t="s">
        <v>32</v>
      </c>
      <c r="G6" s="10" t="s">
        <v>33</v>
      </c>
      <c r="H6" s="11" t="s">
        <v>34</v>
      </c>
      <c r="I6" s="12"/>
    </row>
    <row r="7" spans="1:9" ht="27.75" customHeight="1">
      <c r="A7" s="101" t="s">
        <v>1</v>
      </c>
      <c r="B7" s="102"/>
      <c r="C7" s="102"/>
      <c r="D7" s="102"/>
      <c r="E7" s="103"/>
      <c r="F7" s="13">
        <f>+F8+F9</f>
        <v>3043200</v>
      </c>
      <c r="G7" s="13">
        <f>G8+G9</f>
        <v>2668300</v>
      </c>
      <c r="H7" s="13">
        <f>+H8+H9</f>
        <v>2380430</v>
      </c>
      <c r="I7" s="14"/>
    </row>
    <row r="8" spans="1:8" ht="22.5" customHeight="1">
      <c r="A8" s="104" t="s">
        <v>2</v>
      </c>
      <c r="B8" s="105"/>
      <c r="C8" s="105"/>
      <c r="D8" s="105"/>
      <c r="E8" s="106"/>
      <c r="F8" s="15">
        <v>2881700</v>
      </c>
      <c r="G8" s="15">
        <v>2550800</v>
      </c>
      <c r="H8" s="15">
        <v>2220930</v>
      </c>
    </row>
    <row r="9" spans="1:8" ht="22.5" customHeight="1">
      <c r="A9" s="107" t="s">
        <v>3</v>
      </c>
      <c r="B9" s="106"/>
      <c r="C9" s="106"/>
      <c r="D9" s="106"/>
      <c r="E9" s="106"/>
      <c r="F9" s="15">
        <v>161500</v>
      </c>
      <c r="G9" s="15">
        <v>117500</v>
      </c>
      <c r="H9" s="15">
        <v>159500</v>
      </c>
    </row>
    <row r="10" spans="1:8" ht="22.5" customHeight="1">
      <c r="A10" s="16" t="s">
        <v>4</v>
      </c>
      <c r="B10" s="17"/>
      <c r="C10" s="17"/>
      <c r="D10" s="17"/>
      <c r="E10" s="17"/>
      <c r="F10" s="13">
        <f>+F11+F12</f>
        <v>3183200</v>
      </c>
      <c r="G10" s="13">
        <f>+G11+G12</f>
        <v>2668300</v>
      </c>
      <c r="H10" s="13">
        <f>+H11+H12</f>
        <v>2380430</v>
      </c>
    </row>
    <row r="11" spans="1:10" ht="22.5" customHeight="1">
      <c r="A11" s="108" t="s">
        <v>5</v>
      </c>
      <c r="B11" s="105"/>
      <c r="C11" s="105"/>
      <c r="D11" s="105"/>
      <c r="E11" s="109"/>
      <c r="F11" s="15">
        <v>3021700</v>
      </c>
      <c r="G11" s="15">
        <v>2550800</v>
      </c>
      <c r="H11" s="18">
        <v>2220930</v>
      </c>
      <c r="I11" s="19"/>
      <c r="J11" s="19"/>
    </row>
    <row r="12" spans="1:10" ht="22.5" customHeight="1">
      <c r="A12" s="110" t="s">
        <v>6</v>
      </c>
      <c r="B12" s="106"/>
      <c r="C12" s="106"/>
      <c r="D12" s="106"/>
      <c r="E12" s="106"/>
      <c r="F12" s="20">
        <v>161500</v>
      </c>
      <c r="G12" s="20">
        <v>117500</v>
      </c>
      <c r="H12" s="18">
        <v>159500</v>
      </c>
      <c r="I12" s="19"/>
      <c r="J12" s="19"/>
    </row>
    <row r="13" spans="1:10" ht="22.5" customHeight="1">
      <c r="A13" s="111" t="s">
        <v>7</v>
      </c>
      <c r="B13" s="102"/>
      <c r="C13" s="102"/>
      <c r="D13" s="102"/>
      <c r="E13" s="102"/>
      <c r="F13" s="21">
        <f>+F7-F10</f>
        <v>-140000</v>
      </c>
      <c r="G13" s="21">
        <f>+G7-G10</f>
        <v>0</v>
      </c>
      <c r="H13" s="21">
        <f>+H7-H10</f>
        <v>0</v>
      </c>
      <c r="J13" s="19"/>
    </row>
    <row r="14" spans="1:8" ht="25.5" customHeight="1">
      <c r="A14" s="99"/>
      <c r="B14" s="112"/>
      <c r="C14" s="112"/>
      <c r="D14" s="112"/>
      <c r="E14" s="112"/>
      <c r="F14" s="113"/>
      <c r="G14" s="113"/>
      <c r="H14" s="113"/>
    </row>
    <row r="15" spans="1:10" ht="27.75" customHeight="1">
      <c r="A15" s="6"/>
      <c r="B15" s="7"/>
      <c r="C15" s="7"/>
      <c r="D15" s="8"/>
      <c r="E15" s="9"/>
      <c r="F15" s="10" t="s">
        <v>32</v>
      </c>
      <c r="G15" s="10" t="s">
        <v>33</v>
      </c>
      <c r="H15" s="11" t="s">
        <v>34</v>
      </c>
      <c r="J15" s="19"/>
    </row>
    <row r="16" spans="1:10" ht="30.75" customHeight="1">
      <c r="A16" s="114" t="s">
        <v>8</v>
      </c>
      <c r="B16" s="115"/>
      <c r="C16" s="115"/>
      <c r="D16" s="115"/>
      <c r="E16" s="116"/>
      <c r="F16" s="22">
        <v>140000</v>
      </c>
      <c r="G16" s="22"/>
      <c r="H16" s="23"/>
      <c r="J16" s="19"/>
    </row>
    <row r="17" spans="1:10" ht="34.5" customHeight="1">
      <c r="A17" s="117" t="s">
        <v>9</v>
      </c>
      <c r="B17" s="118"/>
      <c r="C17" s="118"/>
      <c r="D17" s="118"/>
      <c r="E17" s="119"/>
      <c r="F17" s="24">
        <v>140000</v>
      </c>
      <c r="G17" s="24"/>
      <c r="H17" s="21"/>
      <c r="J17" s="19"/>
    </row>
    <row r="18" spans="1:10" s="25" customFormat="1" ht="25.5" customHeight="1">
      <c r="A18" s="122"/>
      <c r="B18" s="112"/>
      <c r="C18" s="112"/>
      <c r="D18" s="112"/>
      <c r="E18" s="112"/>
      <c r="F18" s="113"/>
      <c r="G18" s="113"/>
      <c r="H18" s="113"/>
      <c r="J18" s="26"/>
    </row>
    <row r="19" spans="1:11" s="25" customFormat="1" ht="27.75" customHeight="1">
      <c r="A19" s="6"/>
      <c r="B19" s="7"/>
      <c r="C19" s="7"/>
      <c r="D19" s="8"/>
      <c r="E19" s="9"/>
      <c r="F19" s="10" t="s">
        <v>32</v>
      </c>
      <c r="G19" s="10" t="s">
        <v>33</v>
      </c>
      <c r="H19" s="11" t="s">
        <v>34</v>
      </c>
      <c r="J19" s="26"/>
      <c r="K19" s="26"/>
    </row>
    <row r="20" spans="1:10" s="25" customFormat="1" ht="22.5" customHeight="1">
      <c r="A20" s="104" t="s">
        <v>10</v>
      </c>
      <c r="B20" s="105"/>
      <c r="C20" s="105"/>
      <c r="D20" s="105"/>
      <c r="E20" s="105"/>
      <c r="F20" s="20">
        <v>0</v>
      </c>
      <c r="G20" s="20">
        <v>0</v>
      </c>
      <c r="H20" s="20">
        <v>0</v>
      </c>
      <c r="J20" s="26"/>
    </row>
    <row r="21" spans="1:8" s="25" customFormat="1" ht="33.75" customHeight="1">
      <c r="A21" s="104" t="s">
        <v>11</v>
      </c>
      <c r="B21" s="105"/>
      <c r="C21" s="105"/>
      <c r="D21" s="105"/>
      <c r="E21" s="105"/>
      <c r="F21" s="20">
        <v>0</v>
      </c>
      <c r="G21" s="20">
        <v>0</v>
      </c>
      <c r="H21" s="20">
        <v>0</v>
      </c>
    </row>
    <row r="22" spans="1:11" s="25" customFormat="1" ht="22.5" customHeight="1">
      <c r="A22" s="111" t="s">
        <v>12</v>
      </c>
      <c r="B22" s="102"/>
      <c r="C22" s="102"/>
      <c r="D22" s="102"/>
      <c r="E22" s="102"/>
      <c r="F22" s="13">
        <f>F20-F21</f>
        <v>0</v>
      </c>
      <c r="G22" s="13">
        <f>G20-G21</f>
        <v>0</v>
      </c>
      <c r="H22" s="13">
        <f>H20-H21</f>
        <v>0</v>
      </c>
      <c r="J22" s="27"/>
      <c r="K22" s="26"/>
    </row>
    <row r="23" spans="1:8" s="25" customFormat="1" ht="25.5" customHeight="1">
      <c r="A23" s="122"/>
      <c r="B23" s="112"/>
      <c r="C23" s="112"/>
      <c r="D23" s="112"/>
      <c r="E23" s="112"/>
      <c r="F23" s="113"/>
      <c r="G23" s="113"/>
      <c r="H23" s="113"/>
    </row>
    <row r="24" spans="1:8" s="25" customFormat="1" ht="22.5" customHeight="1">
      <c r="A24" s="108" t="s">
        <v>13</v>
      </c>
      <c r="B24" s="105"/>
      <c r="C24" s="105"/>
      <c r="D24" s="105"/>
      <c r="E24" s="105"/>
      <c r="F24" s="20">
        <f>IF((F13+F17+F22)&lt;&gt;0,"NESLAGANJE ZBROJA",(F13+F17+F22))</f>
        <v>0</v>
      </c>
      <c r="G24" s="20">
        <f>IF((G13+G17+G22)&lt;&gt;0,"NESLAGANJE ZBROJA",(G13+G17+G22))</f>
        <v>0</v>
      </c>
      <c r="H24" s="20">
        <f>IF((H13+H17+H22)&lt;&gt;0,"NESLAGANJE ZBROJA",(H13+H17+H22))</f>
        <v>0</v>
      </c>
    </row>
    <row r="25" spans="1:5" s="25" customFormat="1" ht="18" customHeight="1">
      <c r="A25" s="28"/>
      <c r="B25" s="5"/>
      <c r="C25" s="5"/>
      <c r="D25" s="5"/>
      <c r="E25" s="5"/>
    </row>
    <row r="26" spans="1:8" ht="42" customHeight="1">
      <c r="A26" s="120" t="s">
        <v>14</v>
      </c>
      <c r="B26" s="121"/>
      <c r="C26" s="121"/>
      <c r="D26" s="121"/>
      <c r="E26" s="121"/>
      <c r="F26" s="121"/>
      <c r="G26" s="121"/>
      <c r="H26" s="121"/>
    </row>
    <row r="27" ht="12.75">
      <c r="E27" s="30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5:8" ht="12.75">
      <c r="E33" s="31"/>
      <c r="F33" s="32"/>
      <c r="G33" s="32"/>
      <c r="H33" s="32"/>
    </row>
    <row r="34" spans="5:8" ht="12.75">
      <c r="E34" s="31"/>
      <c r="F34" s="19"/>
      <c r="G34" s="19"/>
      <c r="H34" s="19"/>
    </row>
    <row r="35" spans="5:8" ht="12.75">
      <c r="E35" s="31"/>
      <c r="F35" s="19"/>
      <c r="G35" s="19"/>
      <c r="H35" s="19"/>
    </row>
    <row r="36" spans="5:8" ht="12.75">
      <c r="E36" s="31"/>
      <c r="F36" s="19"/>
      <c r="G36" s="19"/>
      <c r="H36" s="19"/>
    </row>
    <row r="37" spans="5:8" ht="12.75">
      <c r="E37" s="31"/>
      <c r="F37" s="19"/>
      <c r="G37" s="19"/>
      <c r="H37" s="19"/>
    </row>
    <row r="38" ht="12.75">
      <c r="E38" s="31"/>
    </row>
    <row r="43" ht="12.75">
      <c r="F43" s="19"/>
    </row>
    <row r="44" ht="12.75">
      <c r="F44" s="19"/>
    </row>
    <row r="45" ht="12.75">
      <c r="F45" s="1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2"/>
  <sheetViews>
    <sheetView zoomScaleSheetLayoutView="70" workbookViewId="0" topLeftCell="A4">
      <selection activeCell="B15" sqref="B15:H15"/>
    </sheetView>
  </sheetViews>
  <sheetFormatPr defaultColWidth="11.421875" defaultRowHeight="12.75"/>
  <cols>
    <col min="1" max="1" width="16.00390625" style="62" customWidth="1"/>
    <col min="2" max="3" width="17.57421875" style="62" customWidth="1"/>
    <col min="4" max="4" width="17.57421875" style="93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5" s="3" customFormat="1" ht="15.75">
      <c r="A1" s="90" t="s">
        <v>31</v>
      </c>
      <c r="B1" s="95"/>
      <c r="C1" s="128" t="s">
        <v>37</v>
      </c>
      <c r="D1" s="128"/>
      <c r="E1" s="128"/>
    </row>
    <row r="2" spans="1:8" ht="24" customHeight="1">
      <c r="A2" s="99" t="s">
        <v>15</v>
      </c>
      <c r="B2" s="99"/>
      <c r="C2" s="99"/>
      <c r="D2" s="99"/>
      <c r="E2" s="99"/>
      <c r="F2" s="99"/>
      <c r="G2" s="99"/>
      <c r="H2" s="99"/>
    </row>
    <row r="3" spans="1:8" s="34" customFormat="1" ht="13.5" thickBot="1">
      <c r="A3" s="33"/>
      <c r="H3" s="35" t="s">
        <v>16</v>
      </c>
    </row>
    <row r="4" spans="1:8" s="34" customFormat="1" ht="26.25" thickBot="1">
      <c r="A4" s="36" t="s">
        <v>17</v>
      </c>
      <c r="B4" s="129" t="s">
        <v>27</v>
      </c>
      <c r="C4" s="130"/>
      <c r="D4" s="130"/>
      <c r="E4" s="130"/>
      <c r="F4" s="130"/>
      <c r="G4" s="130"/>
      <c r="H4" s="131"/>
    </row>
    <row r="5" spans="1:8" s="34" customFormat="1" ht="90" thickBot="1">
      <c r="A5" s="37" t="s">
        <v>18</v>
      </c>
      <c r="B5" s="38" t="s">
        <v>19</v>
      </c>
      <c r="C5" s="39" t="s">
        <v>20</v>
      </c>
      <c r="D5" s="39" t="s">
        <v>21</v>
      </c>
      <c r="E5" s="39" t="s">
        <v>22</v>
      </c>
      <c r="F5" s="39" t="s">
        <v>23</v>
      </c>
      <c r="G5" s="39" t="s">
        <v>24</v>
      </c>
      <c r="H5" s="40" t="s">
        <v>25</v>
      </c>
    </row>
    <row r="6" spans="1:8" s="34" customFormat="1" ht="12.75">
      <c r="A6" s="41">
        <v>671</v>
      </c>
      <c r="B6" s="96">
        <v>1637990</v>
      </c>
      <c r="C6" s="42"/>
      <c r="D6" s="43"/>
      <c r="E6" s="44"/>
      <c r="F6" s="44"/>
      <c r="G6" s="45"/>
      <c r="H6" s="46"/>
    </row>
    <row r="7" spans="1:8" s="34" customFormat="1" ht="12.75">
      <c r="A7" s="47">
        <v>636</v>
      </c>
      <c r="B7" s="48"/>
      <c r="C7" s="49"/>
      <c r="D7" s="49"/>
      <c r="E7" s="49">
        <v>763100</v>
      </c>
      <c r="F7" s="49"/>
      <c r="G7" s="50"/>
      <c r="H7" s="51"/>
    </row>
    <row r="8" spans="1:8" s="34" customFormat="1" ht="12.75">
      <c r="A8" s="47">
        <v>641</v>
      </c>
      <c r="B8" s="48"/>
      <c r="C8" s="49">
        <v>10</v>
      </c>
      <c r="D8" s="49"/>
      <c r="E8" s="49"/>
      <c r="F8" s="49"/>
      <c r="G8" s="50"/>
      <c r="H8" s="51"/>
    </row>
    <row r="9" spans="1:8" s="34" customFormat="1" ht="12.75">
      <c r="A9" s="47">
        <v>652</v>
      </c>
      <c r="B9" s="48"/>
      <c r="C9" s="49">
        <v>525600</v>
      </c>
      <c r="D9" s="49">
        <v>30000</v>
      </c>
      <c r="E9" s="49"/>
      <c r="F9" s="49"/>
      <c r="G9" s="50">
        <v>3000</v>
      </c>
      <c r="H9" s="51"/>
    </row>
    <row r="10" spans="1:8" s="34" customFormat="1" ht="12.75">
      <c r="A10" s="47">
        <v>661</v>
      </c>
      <c r="B10" s="48"/>
      <c r="C10" s="49">
        <v>62000</v>
      </c>
      <c r="D10" s="49"/>
      <c r="E10" s="49"/>
      <c r="F10" s="49"/>
      <c r="G10" s="50"/>
      <c r="H10" s="51"/>
    </row>
    <row r="11" spans="1:8" s="34" customFormat="1" ht="12.75">
      <c r="A11" s="47">
        <v>663</v>
      </c>
      <c r="B11" s="48"/>
      <c r="C11" s="49"/>
      <c r="D11" s="49"/>
      <c r="E11" s="49"/>
      <c r="F11" s="49">
        <v>20000</v>
      </c>
      <c r="G11" s="50"/>
      <c r="H11" s="51"/>
    </row>
    <row r="12" spans="1:8" s="34" customFormat="1" ht="12.75">
      <c r="A12" s="47">
        <v>721</v>
      </c>
      <c r="B12" s="48"/>
      <c r="C12" s="49"/>
      <c r="D12" s="49"/>
      <c r="E12" s="49"/>
      <c r="F12" s="49"/>
      <c r="G12" s="50">
        <v>1500</v>
      </c>
      <c r="H12" s="51"/>
    </row>
    <row r="13" spans="1:8" s="34" customFormat="1" ht="13.5" thickBot="1">
      <c r="A13" s="97">
        <v>922</v>
      </c>
      <c r="B13" s="52"/>
      <c r="C13" s="53">
        <v>140000</v>
      </c>
      <c r="D13" s="53"/>
      <c r="E13" s="53"/>
      <c r="F13" s="53"/>
      <c r="G13" s="54"/>
      <c r="H13" s="55"/>
    </row>
    <row r="14" spans="1:8" s="34" customFormat="1" ht="30" customHeight="1" thickBot="1">
      <c r="A14" s="56" t="s">
        <v>26</v>
      </c>
      <c r="B14" s="57">
        <f aca="true" t="shared" si="0" ref="B14:H14">SUM(B6:B13)</f>
        <v>1637990</v>
      </c>
      <c r="C14" s="57">
        <f t="shared" si="0"/>
        <v>727610</v>
      </c>
      <c r="D14" s="57">
        <f t="shared" si="0"/>
        <v>30000</v>
      </c>
      <c r="E14" s="57">
        <f t="shared" si="0"/>
        <v>763100</v>
      </c>
      <c r="F14" s="57">
        <f t="shared" si="0"/>
        <v>20000</v>
      </c>
      <c r="G14" s="57">
        <f t="shared" si="0"/>
        <v>4500</v>
      </c>
      <c r="H14" s="57">
        <v>0</v>
      </c>
    </row>
    <row r="15" spans="1:8" s="34" customFormat="1" ht="28.5" customHeight="1" thickBot="1">
      <c r="A15" s="56" t="s">
        <v>28</v>
      </c>
      <c r="B15" s="123">
        <f>B14+C14+D14+E14+F14+G14+H14</f>
        <v>3183200</v>
      </c>
      <c r="C15" s="124"/>
      <c r="D15" s="124"/>
      <c r="E15" s="124"/>
      <c r="F15" s="124"/>
      <c r="G15" s="124"/>
      <c r="H15" s="125"/>
    </row>
    <row r="16" spans="1:8" ht="13.5" thickBot="1">
      <c r="A16" s="2"/>
      <c r="B16" s="2"/>
      <c r="C16" s="2"/>
      <c r="D16" s="58"/>
      <c r="E16" s="59"/>
      <c r="H16" s="35"/>
    </row>
    <row r="17" spans="1:8" ht="24" customHeight="1" thickBot="1">
      <c r="A17" s="60" t="s">
        <v>17</v>
      </c>
      <c r="B17" s="129" t="s">
        <v>29</v>
      </c>
      <c r="C17" s="130"/>
      <c r="D17" s="130"/>
      <c r="E17" s="130"/>
      <c r="F17" s="130"/>
      <c r="G17" s="130"/>
      <c r="H17" s="131"/>
    </row>
    <row r="18" spans="1:8" ht="90" thickBot="1">
      <c r="A18" s="61" t="s">
        <v>18</v>
      </c>
      <c r="B18" s="38" t="s">
        <v>19</v>
      </c>
      <c r="C18" s="39" t="s">
        <v>20</v>
      </c>
      <c r="D18" s="39" t="s">
        <v>21</v>
      </c>
      <c r="E18" s="39" t="s">
        <v>22</v>
      </c>
      <c r="F18" s="39" t="s">
        <v>23</v>
      </c>
      <c r="G18" s="39" t="s">
        <v>24</v>
      </c>
      <c r="H18" s="40" t="s">
        <v>25</v>
      </c>
    </row>
    <row r="19" spans="1:8" ht="12.75">
      <c r="A19" s="41">
        <v>67</v>
      </c>
      <c r="B19" s="96">
        <v>1263090</v>
      </c>
      <c r="C19" s="42"/>
      <c r="D19" s="43"/>
      <c r="E19" s="44"/>
      <c r="F19" s="44"/>
      <c r="G19" s="45"/>
      <c r="H19" s="46"/>
    </row>
    <row r="20" spans="1:8" ht="12.75">
      <c r="A20" s="47">
        <v>63</v>
      </c>
      <c r="B20" s="48"/>
      <c r="C20" s="49"/>
      <c r="D20" s="49"/>
      <c r="E20" s="49"/>
      <c r="F20" s="49"/>
      <c r="G20" s="50"/>
      <c r="H20" s="51"/>
    </row>
    <row r="21" spans="1:8" ht="12.75">
      <c r="A21" s="47">
        <v>64</v>
      </c>
      <c r="B21" s="48"/>
      <c r="C21" s="49">
        <v>10</v>
      </c>
      <c r="D21" s="49"/>
      <c r="E21" s="49"/>
      <c r="F21" s="49"/>
      <c r="G21" s="50"/>
      <c r="H21" s="51"/>
    </row>
    <row r="22" spans="1:8" ht="12.75">
      <c r="A22" s="47">
        <v>65</v>
      </c>
      <c r="B22" s="48"/>
      <c r="C22" s="49">
        <v>525600</v>
      </c>
      <c r="D22" s="49">
        <v>30000</v>
      </c>
      <c r="E22" s="49"/>
      <c r="F22" s="49"/>
      <c r="G22" s="50">
        <v>3000</v>
      </c>
      <c r="H22" s="51"/>
    </row>
    <row r="23" spans="1:8" ht="12.75">
      <c r="A23" s="47">
        <v>66</v>
      </c>
      <c r="B23" s="48"/>
      <c r="C23" s="49">
        <v>62000</v>
      </c>
      <c r="D23" s="49"/>
      <c r="E23" s="49">
        <v>763100</v>
      </c>
      <c r="F23" s="49">
        <v>20000</v>
      </c>
      <c r="G23" s="50"/>
      <c r="H23" s="51"/>
    </row>
    <row r="24" spans="1:8" ht="13.5" thickBot="1">
      <c r="A24" s="47">
        <v>72</v>
      </c>
      <c r="B24" s="48"/>
      <c r="C24" s="49"/>
      <c r="D24" s="49"/>
      <c r="E24" s="49"/>
      <c r="F24" s="49"/>
      <c r="G24" s="50">
        <v>1500</v>
      </c>
      <c r="H24" s="51"/>
    </row>
    <row r="25" spans="1:8" s="34" customFormat="1" ht="30" customHeight="1" thickBot="1">
      <c r="A25" s="56" t="s">
        <v>26</v>
      </c>
      <c r="B25" s="57">
        <f aca="true" t="shared" si="1" ref="B25:H25">SUM(B19:B24)</f>
        <v>1263090</v>
      </c>
      <c r="C25" s="57">
        <f t="shared" si="1"/>
        <v>587610</v>
      </c>
      <c r="D25" s="57">
        <f t="shared" si="1"/>
        <v>30000</v>
      </c>
      <c r="E25" s="57">
        <f t="shared" si="1"/>
        <v>763100</v>
      </c>
      <c r="F25" s="57">
        <f t="shared" si="1"/>
        <v>20000</v>
      </c>
      <c r="G25" s="57">
        <f t="shared" si="1"/>
        <v>4500</v>
      </c>
      <c r="H25" s="57">
        <f t="shared" si="1"/>
        <v>0</v>
      </c>
    </row>
    <row r="26" spans="1:8" s="34" customFormat="1" ht="28.5" customHeight="1" thickBot="1">
      <c r="A26" s="56" t="s">
        <v>30</v>
      </c>
      <c r="B26" s="123">
        <f>B25+C25+D25+E25+F25+G25+H25</f>
        <v>2668300</v>
      </c>
      <c r="C26" s="124"/>
      <c r="D26" s="124"/>
      <c r="E26" s="124"/>
      <c r="F26" s="124"/>
      <c r="G26" s="124"/>
      <c r="H26" s="125"/>
    </row>
    <row r="27" spans="4:5" ht="13.5" thickBot="1">
      <c r="D27" s="63"/>
      <c r="E27" s="64"/>
    </row>
    <row r="28" spans="1:8" ht="26.25" thickBot="1">
      <c r="A28" s="60" t="s">
        <v>17</v>
      </c>
      <c r="B28" s="129" t="s">
        <v>35</v>
      </c>
      <c r="C28" s="130"/>
      <c r="D28" s="130"/>
      <c r="E28" s="130"/>
      <c r="F28" s="130"/>
      <c r="G28" s="130"/>
      <c r="H28" s="131"/>
    </row>
    <row r="29" spans="1:8" ht="90" thickBot="1">
      <c r="A29" s="61" t="s">
        <v>18</v>
      </c>
      <c r="B29" s="38" t="s">
        <v>19</v>
      </c>
      <c r="C29" s="39" t="s">
        <v>20</v>
      </c>
      <c r="D29" s="39" t="s">
        <v>21</v>
      </c>
      <c r="E29" s="39" t="s">
        <v>22</v>
      </c>
      <c r="F29" s="39" t="s">
        <v>23</v>
      </c>
      <c r="G29" s="39" t="s">
        <v>24</v>
      </c>
      <c r="H29" s="40" t="s">
        <v>25</v>
      </c>
    </row>
    <row r="30" spans="1:8" ht="12.75">
      <c r="A30" s="41">
        <v>67</v>
      </c>
      <c r="B30" s="96">
        <v>975220</v>
      </c>
      <c r="C30" s="42"/>
      <c r="D30" s="43"/>
      <c r="E30" s="44"/>
      <c r="F30" s="44"/>
      <c r="G30" s="45"/>
      <c r="H30" s="46"/>
    </row>
    <row r="31" spans="1:8" ht="12.75">
      <c r="A31" s="47">
        <v>63</v>
      </c>
      <c r="B31" s="48"/>
      <c r="C31" s="49"/>
      <c r="D31" s="49"/>
      <c r="E31" s="49">
        <v>763100</v>
      </c>
      <c r="F31" s="49"/>
      <c r="G31" s="50"/>
      <c r="H31" s="51"/>
    </row>
    <row r="32" spans="1:8" ht="13.5" customHeight="1">
      <c r="A32" s="47">
        <v>64</v>
      </c>
      <c r="B32" s="48"/>
      <c r="C32" s="49">
        <v>10</v>
      </c>
      <c r="D32" s="49"/>
      <c r="E32" s="49"/>
      <c r="F32" s="49"/>
      <c r="G32" s="50"/>
      <c r="H32" s="51"/>
    </row>
    <row r="33" spans="1:8" ht="13.5" customHeight="1">
      <c r="A33" s="47">
        <v>65</v>
      </c>
      <c r="B33" s="48"/>
      <c r="C33" s="49">
        <v>525600</v>
      </c>
      <c r="D33" s="49">
        <v>30000</v>
      </c>
      <c r="E33" s="49"/>
      <c r="F33" s="49"/>
      <c r="G33" s="50">
        <v>3000</v>
      </c>
      <c r="H33" s="51"/>
    </row>
    <row r="34" spans="1:8" ht="13.5" customHeight="1">
      <c r="A34" s="47">
        <v>66</v>
      </c>
      <c r="B34" s="48"/>
      <c r="C34" s="49">
        <v>62000</v>
      </c>
      <c r="D34" s="49"/>
      <c r="E34" s="49"/>
      <c r="F34" s="49">
        <v>20000</v>
      </c>
      <c r="G34" s="50"/>
      <c r="H34" s="51"/>
    </row>
    <row r="35" spans="1:8" ht="13.5" customHeight="1" thickBot="1">
      <c r="A35" s="47">
        <v>72</v>
      </c>
      <c r="B35" s="48"/>
      <c r="C35" s="49"/>
      <c r="D35" s="49"/>
      <c r="E35" s="49"/>
      <c r="F35" s="49"/>
      <c r="G35" s="50">
        <v>1500</v>
      </c>
      <c r="H35" s="51"/>
    </row>
    <row r="36" spans="1:8" s="34" customFormat="1" ht="30" customHeight="1" thickBot="1">
      <c r="A36" s="56" t="s">
        <v>26</v>
      </c>
      <c r="B36" s="57">
        <f aca="true" t="shared" si="2" ref="B36:H36">SUM(B30:B35)</f>
        <v>975220</v>
      </c>
      <c r="C36" s="57">
        <f t="shared" si="2"/>
        <v>587610</v>
      </c>
      <c r="D36" s="57">
        <f t="shared" si="2"/>
        <v>30000</v>
      </c>
      <c r="E36" s="57">
        <f t="shared" si="2"/>
        <v>763100</v>
      </c>
      <c r="F36" s="57">
        <f t="shared" si="2"/>
        <v>20000</v>
      </c>
      <c r="G36" s="57">
        <f t="shared" si="2"/>
        <v>4500</v>
      </c>
      <c r="H36" s="57">
        <f t="shared" si="2"/>
        <v>0</v>
      </c>
    </row>
    <row r="37" spans="1:8" s="34" customFormat="1" ht="28.5" customHeight="1" thickBot="1">
      <c r="A37" s="56" t="s">
        <v>36</v>
      </c>
      <c r="B37" s="123">
        <f>B36+C36+D36+E36+F36+G36+H36</f>
        <v>2380430</v>
      </c>
      <c r="C37" s="124"/>
      <c r="D37" s="124"/>
      <c r="E37" s="124"/>
      <c r="F37" s="124"/>
      <c r="G37" s="124"/>
      <c r="H37" s="125"/>
    </row>
    <row r="38" spans="3:5" ht="13.5" customHeight="1">
      <c r="C38" s="65"/>
      <c r="D38" s="63"/>
      <c r="E38" s="66"/>
    </row>
    <row r="39" spans="3:5" ht="13.5" customHeight="1">
      <c r="C39" s="65"/>
      <c r="D39" s="67"/>
      <c r="E39" s="68"/>
    </row>
    <row r="40" spans="4:5" ht="13.5" customHeight="1">
      <c r="D40" s="69"/>
      <c r="E40" s="70"/>
    </row>
    <row r="41" spans="4:5" ht="13.5" customHeight="1">
      <c r="D41" s="71"/>
      <c r="E41" s="72"/>
    </row>
    <row r="42" spans="4:5" ht="13.5" customHeight="1">
      <c r="D42" s="63"/>
      <c r="E42" s="64"/>
    </row>
    <row r="43" spans="3:5" ht="28.5" customHeight="1">
      <c r="C43" s="65"/>
      <c r="D43" s="63"/>
      <c r="E43" s="73"/>
    </row>
    <row r="44" spans="3:5" ht="13.5" customHeight="1">
      <c r="C44" s="65"/>
      <c r="D44" s="63"/>
      <c r="E44" s="68"/>
    </row>
    <row r="45" spans="4:5" ht="13.5" customHeight="1">
      <c r="D45" s="63"/>
      <c r="E45" s="64"/>
    </row>
    <row r="46" spans="4:5" ht="13.5" customHeight="1">
      <c r="D46" s="63"/>
      <c r="E46" s="72"/>
    </row>
    <row r="47" spans="4:5" ht="13.5" customHeight="1">
      <c r="D47" s="63"/>
      <c r="E47" s="64"/>
    </row>
    <row r="48" spans="4:5" ht="22.5" customHeight="1">
      <c r="D48" s="63"/>
      <c r="E48" s="74"/>
    </row>
    <row r="49" spans="4:5" ht="13.5" customHeight="1">
      <c r="D49" s="69"/>
      <c r="E49" s="70"/>
    </row>
    <row r="50" spans="2:5" ht="13.5" customHeight="1">
      <c r="B50" s="65"/>
      <c r="D50" s="69"/>
      <c r="E50" s="75"/>
    </row>
    <row r="51" spans="3:5" ht="13.5" customHeight="1">
      <c r="C51" s="65"/>
      <c r="D51" s="69"/>
      <c r="E51" s="76"/>
    </row>
    <row r="52" spans="3:5" ht="13.5" customHeight="1">
      <c r="C52" s="65"/>
      <c r="D52" s="71"/>
      <c r="E52" s="68"/>
    </row>
    <row r="53" spans="4:5" ht="13.5" customHeight="1">
      <c r="D53" s="63"/>
      <c r="E53" s="64"/>
    </row>
    <row r="54" spans="2:5" ht="13.5" customHeight="1">
      <c r="B54" s="65"/>
      <c r="D54" s="63"/>
      <c r="E54" s="66"/>
    </row>
    <row r="55" spans="3:5" ht="13.5" customHeight="1">
      <c r="C55" s="65"/>
      <c r="D55" s="63"/>
      <c r="E55" s="75"/>
    </row>
    <row r="56" spans="3:5" ht="13.5" customHeight="1">
      <c r="C56" s="65"/>
      <c r="D56" s="71"/>
      <c r="E56" s="68"/>
    </row>
    <row r="57" spans="4:5" ht="13.5" customHeight="1">
      <c r="D57" s="69"/>
      <c r="E57" s="64"/>
    </row>
    <row r="58" spans="3:5" ht="13.5" customHeight="1">
      <c r="C58" s="65"/>
      <c r="D58" s="69"/>
      <c r="E58" s="75"/>
    </row>
    <row r="59" spans="4:5" ht="22.5" customHeight="1">
      <c r="D59" s="71"/>
      <c r="E59" s="74"/>
    </row>
    <row r="60" spans="4:5" ht="13.5" customHeight="1">
      <c r="D60" s="63"/>
      <c r="E60" s="64"/>
    </row>
    <row r="61" spans="4:5" ht="13.5" customHeight="1">
      <c r="D61" s="71"/>
      <c r="E61" s="68"/>
    </row>
    <row r="62" spans="4:5" ht="13.5" customHeight="1">
      <c r="D62" s="63"/>
      <c r="E62" s="64"/>
    </row>
    <row r="63" spans="4:5" ht="13.5" customHeight="1">
      <c r="D63" s="63"/>
      <c r="E63" s="64"/>
    </row>
    <row r="64" spans="1:5" ht="13.5" customHeight="1">
      <c r="A64" s="65"/>
      <c r="D64" s="77"/>
      <c r="E64" s="75"/>
    </row>
    <row r="65" spans="2:5" ht="13.5" customHeight="1">
      <c r="B65" s="65"/>
      <c r="C65" s="65"/>
      <c r="D65" s="78"/>
      <c r="E65" s="75"/>
    </row>
    <row r="66" spans="2:5" ht="13.5" customHeight="1">
      <c r="B66" s="65"/>
      <c r="C66" s="65"/>
      <c r="D66" s="78"/>
      <c r="E66" s="66"/>
    </row>
    <row r="67" spans="2:5" ht="13.5" customHeight="1">
      <c r="B67" s="65"/>
      <c r="C67" s="65"/>
      <c r="D67" s="71"/>
      <c r="E67" s="72"/>
    </row>
    <row r="68" spans="4:5" ht="12.75">
      <c r="D68" s="63"/>
      <c r="E68" s="64"/>
    </row>
    <row r="69" spans="2:5" ht="12.75">
      <c r="B69" s="65"/>
      <c r="D69" s="63"/>
      <c r="E69" s="75"/>
    </row>
    <row r="70" spans="3:5" ht="12.75">
      <c r="C70" s="65"/>
      <c r="D70" s="63"/>
      <c r="E70" s="66"/>
    </row>
    <row r="71" spans="3:5" ht="12.75">
      <c r="C71" s="65"/>
      <c r="D71" s="71"/>
      <c r="E71" s="68"/>
    </row>
    <row r="72" spans="4:5" ht="12.75">
      <c r="D72" s="63"/>
      <c r="E72" s="64"/>
    </row>
    <row r="73" spans="4:5" ht="12.75">
      <c r="D73" s="63"/>
      <c r="E73" s="64"/>
    </row>
    <row r="74" spans="4:5" ht="12.75">
      <c r="D74" s="79"/>
      <c r="E74" s="80"/>
    </row>
    <row r="75" spans="4:5" ht="12.75">
      <c r="D75" s="63"/>
      <c r="E75" s="64"/>
    </row>
    <row r="76" spans="4:5" ht="12.75">
      <c r="D76" s="63"/>
      <c r="E76" s="64"/>
    </row>
    <row r="77" spans="4:5" ht="12.75">
      <c r="D77" s="63"/>
      <c r="E77" s="64"/>
    </row>
    <row r="78" spans="4:5" ht="12.75">
      <c r="D78" s="71"/>
      <c r="E78" s="68"/>
    </row>
    <row r="79" spans="4:5" ht="12.75">
      <c r="D79" s="63"/>
      <c r="E79" s="64"/>
    </row>
    <row r="80" spans="4:5" ht="12.75">
      <c r="D80" s="71"/>
      <c r="E80" s="68"/>
    </row>
    <row r="81" spans="4:5" ht="12.75">
      <c r="D81" s="63"/>
      <c r="E81" s="64"/>
    </row>
    <row r="82" spans="4:5" ht="12.75">
      <c r="D82" s="63"/>
      <c r="E82" s="64"/>
    </row>
    <row r="83" spans="4:5" ht="12.75">
      <c r="D83" s="63"/>
      <c r="E83" s="64"/>
    </row>
    <row r="84" spans="4:5" ht="12.75">
      <c r="D84" s="63"/>
      <c r="E84" s="64"/>
    </row>
    <row r="85" spans="1:5" ht="28.5" customHeight="1">
      <c r="A85" s="81"/>
      <c r="B85" s="81"/>
      <c r="C85" s="81"/>
      <c r="D85" s="82"/>
      <c r="E85" s="83"/>
    </row>
    <row r="86" spans="3:5" ht="12.75">
      <c r="C86" s="65"/>
      <c r="D86" s="63"/>
      <c r="E86" s="66"/>
    </row>
    <row r="87" spans="4:5" ht="12.75">
      <c r="D87" s="84"/>
      <c r="E87" s="85"/>
    </row>
    <row r="88" spans="4:5" ht="12.75">
      <c r="D88" s="63"/>
      <c r="E88" s="64"/>
    </row>
    <row r="89" spans="4:5" ht="12.75">
      <c r="D89" s="79"/>
      <c r="E89" s="80"/>
    </row>
    <row r="90" spans="4:5" ht="12.75">
      <c r="D90" s="79"/>
      <c r="E90" s="80"/>
    </row>
    <row r="91" spans="4:5" ht="12.75">
      <c r="D91" s="63"/>
      <c r="E91" s="64"/>
    </row>
    <row r="92" spans="4:5" ht="12.75">
      <c r="D92" s="71"/>
      <c r="E92" s="68"/>
    </row>
    <row r="93" spans="4:5" ht="12.75">
      <c r="D93" s="63"/>
      <c r="E93" s="64"/>
    </row>
    <row r="94" spans="4:5" ht="12.75">
      <c r="D94" s="63"/>
      <c r="E94" s="64"/>
    </row>
    <row r="95" spans="4:5" ht="12.75">
      <c r="D95" s="71"/>
      <c r="E95" s="68"/>
    </row>
    <row r="96" spans="4:5" ht="12.75">
      <c r="D96" s="63"/>
      <c r="E96" s="64"/>
    </row>
    <row r="97" spans="4:5" ht="12.75">
      <c r="D97" s="79"/>
      <c r="E97" s="80"/>
    </row>
    <row r="98" spans="4:5" ht="12.75">
      <c r="D98" s="71"/>
      <c r="E98" s="85"/>
    </row>
    <row r="99" spans="4:5" ht="12.75">
      <c r="D99" s="69"/>
      <c r="E99" s="80"/>
    </row>
    <row r="100" spans="4:5" ht="12.75">
      <c r="D100" s="71"/>
      <c r="E100" s="68"/>
    </row>
    <row r="101" spans="4:5" ht="12.75">
      <c r="D101" s="63"/>
      <c r="E101" s="64"/>
    </row>
    <row r="102" spans="3:5" ht="12.75">
      <c r="C102" s="65"/>
      <c r="D102" s="63"/>
      <c r="E102" s="66"/>
    </row>
    <row r="103" spans="4:5" ht="12.75">
      <c r="D103" s="69"/>
      <c r="E103" s="68"/>
    </row>
    <row r="104" spans="4:5" ht="12.75">
      <c r="D104" s="69"/>
      <c r="E104" s="80"/>
    </row>
    <row r="105" spans="3:5" ht="12.75">
      <c r="C105" s="65"/>
      <c r="D105" s="69"/>
      <c r="E105" s="86"/>
    </row>
    <row r="106" spans="3:5" ht="12.75">
      <c r="C106" s="65"/>
      <c r="D106" s="71"/>
      <c r="E106" s="72"/>
    </row>
    <row r="107" spans="4:5" ht="12.75">
      <c r="D107" s="63"/>
      <c r="E107" s="64"/>
    </row>
    <row r="108" spans="4:5" ht="12.75">
      <c r="D108" s="84"/>
      <c r="E108" s="19"/>
    </row>
    <row r="109" spans="4:5" ht="11.25" customHeight="1">
      <c r="D109" s="79"/>
      <c r="E109" s="80"/>
    </row>
    <row r="110" spans="2:5" ht="24" customHeight="1">
      <c r="B110" s="65"/>
      <c r="D110" s="79"/>
      <c r="E110" s="87"/>
    </row>
    <row r="111" spans="3:5" ht="15" customHeight="1">
      <c r="C111" s="65"/>
      <c r="D111" s="79"/>
      <c r="E111" s="87"/>
    </row>
    <row r="112" spans="4:5" ht="11.25" customHeight="1">
      <c r="D112" s="84"/>
      <c r="E112" s="85"/>
    </row>
    <row r="113" spans="4:5" ht="12.75">
      <c r="D113" s="79"/>
      <c r="E113" s="80"/>
    </row>
    <row r="114" spans="2:5" ht="13.5" customHeight="1">
      <c r="B114" s="65"/>
      <c r="D114" s="79"/>
      <c r="E114" s="32"/>
    </row>
    <row r="115" spans="3:5" ht="12.75" customHeight="1">
      <c r="C115" s="65"/>
      <c r="D115" s="79"/>
      <c r="E115" s="66"/>
    </row>
    <row r="116" spans="3:5" ht="12.75" customHeight="1">
      <c r="C116" s="65"/>
      <c r="D116" s="71"/>
      <c r="E116" s="72"/>
    </row>
    <row r="117" spans="4:5" ht="12.75">
      <c r="D117" s="63"/>
      <c r="E117" s="64"/>
    </row>
    <row r="118" spans="3:5" ht="12.75">
      <c r="C118" s="65"/>
      <c r="D118" s="63"/>
      <c r="E118" s="86"/>
    </row>
    <row r="119" spans="4:5" ht="12.75">
      <c r="D119" s="84"/>
      <c r="E119" s="85"/>
    </row>
    <row r="120" spans="4:5" ht="12.75">
      <c r="D120" s="79"/>
      <c r="E120" s="80"/>
    </row>
    <row r="121" spans="4:5" ht="12.75">
      <c r="D121" s="63"/>
      <c r="E121" s="64"/>
    </row>
    <row r="122" spans="1:5" ht="19.5" customHeight="1">
      <c r="A122" s="88"/>
      <c r="B122" s="2"/>
      <c r="C122" s="2"/>
      <c r="D122" s="2"/>
      <c r="E122" s="75"/>
    </row>
    <row r="123" spans="1:5" ht="15" customHeight="1">
      <c r="A123" s="65"/>
      <c r="D123" s="77"/>
      <c r="E123" s="75"/>
    </row>
    <row r="124" spans="1:5" ht="12.75">
      <c r="A124" s="65"/>
      <c r="B124" s="65"/>
      <c r="D124" s="77"/>
      <c r="E124" s="66"/>
    </row>
    <row r="125" spans="3:5" ht="12.75">
      <c r="C125" s="65"/>
      <c r="D125" s="63"/>
      <c r="E125" s="75"/>
    </row>
    <row r="126" spans="4:5" ht="12.75">
      <c r="D126" s="67"/>
      <c r="E126" s="68"/>
    </row>
    <row r="127" spans="2:5" ht="12.75">
      <c r="B127" s="65"/>
      <c r="D127" s="63"/>
      <c r="E127" s="66"/>
    </row>
    <row r="128" spans="3:5" ht="12.75">
      <c r="C128" s="65"/>
      <c r="D128" s="63"/>
      <c r="E128" s="66"/>
    </row>
    <row r="129" spans="4:5" ht="12.75">
      <c r="D129" s="71"/>
      <c r="E129" s="72"/>
    </row>
    <row r="130" spans="3:5" ht="22.5" customHeight="1">
      <c r="C130" s="65"/>
      <c r="D130" s="63"/>
      <c r="E130" s="73"/>
    </row>
    <row r="131" spans="4:5" ht="12.75">
      <c r="D131" s="63"/>
      <c r="E131" s="72"/>
    </row>
    <row r="132" spans="2:5" ht="12.75">
      <c r="B132" s="65"/>
      <c r="D132" s="69"/>
      <c r="E132" s="75"/>
    </row>
    <row r="133" spans="3:5" ht="12.75">
      <c r="C133" s="65"/>
      <c r="D133" s="69"/>
      <c r="E133" s="76"/>
    </row>
    <row r="134" spans="4:5" ht="12.75">
      <c r="D134" s="71"/>
      <c r="E134" s="68"/>
    </row>
    <row r="135" spans="1:5" ht="13.5" customHeight="1">
      <c r="A135" s="65"/>
      <c r="D135" s="77"/>
      <c r="E135" s="75"/>
    </row>
    <row r="136" spans="2:5" ht="13.5" customHeight="1">
      <c r="B136" s="65"/>
      <c r="D136" s="63"/>
      <c r="E136" s="75"/>
    </row>
    <row r="137" spans="3:5" ht="13.5" customHeight="1">
      <c r="C137" s="65"/>
      <c r="D137" s="63"/>
      <c r="E137" s="66"/>
    </row>
    <row r="138" spans="3:5" ht="12.75">
      <c r="C138" s="65"/>
      <c r="D138" s="71"/>
      <c r="E138" s="68"/>
    </row>
    <row r="139" spans="3:5" ht="12.75">
      <c r="C139" s="65"/>
      <c r="D139" s="63"/>
      <c r="E139" s="66"/>
    </row>
    <row r="140" spans="4:5" ht="12.75">
      <c r="D140" s="84"/>
      <c r="E140" s="85"/>
    </row>
    <row r="141" spans="3:5" ht="12.75">
      <c r="C141" s="65"/>
      <c r="D141" s="69"/>
      <c r="E141" s="86"/>
    </row>
    <row r="142" spans="3:5" ht="12.75">
      <c r="C142" s="65"/>
      <c r="D142" s="71"/>
      <c r="E142" s="72"/>
    </row>
    <row r="143" spans="4:5" ht="12.75">
      <c r="D143" s="84"/>
      <c r="E143" s="89"/>
    </row>
    <row r="144" spans="2:5" ht="12.75">
      <c r="B144" s="65"/>
      <c r="D144" s="79"/>
      <c r="E144" s="32"/>
    </row>
    <row r="145" spans="3:5" ht="12.75">
      <c r="C145" s="65"/>
      <c r="D145" s="79"/>
      <c r="E145" s="66"/>
    </row>
    <row r="146" spans="3:5" ht="12.75">
      <c r="C146" s="65"/>
      <c r="D146" s="71"/>
      <c r="E146" s="72"/>
    </row>
    <row r="147" spans="3:5" ht="12.75">
      <c r="C147" s="65"/>
      <c r="D147" s="71"/>
      <c r="E147" s="72"/>
    </row>
    <row r="148" spans="4:5" ht="12.75">
      <c r="D148" s="63"/>
      <c r="E148" s="64"/>
    </row>
    <row r="149" spans="1:5" s="25" customFormat="1" ht="18" customHeight="1">
      <c r="A149" s="126"/>
      <c r="B149" s="127"/>
      <c r="C149" s="127"/>
      <c r="D149" s="127"/>
      <c r="E149" s="127"/>
    </row>
    <row r="150" spans="1:5" ht="28.5" customHeight="1">
      <c r="A150" s="81"/>
      <c r="B150" s="81"/>
      <c r="C150" s="81"/>
      <c r="D150" s="82"/>
      <c r="E150" s="83"/>
    </row>
    <row r="152" spans="1:5" ht="15.75">
      <c r="A152" s="90"/>
      <c r="B152" s="65"/>
      <c r="C152" s="65"/>
      <c r="D152" s="91"/>
      <c r="E152" s="92"/>
    </row>
    <row r="153" spans="1:5" ht="12.75">
      <c r="A153" s="65"/>
      <c r="B153" s="65"/>
      <c r="C153" s="65"/>
      <c r="D153" s="91"/>
      <c r="E153" s="92"/>
    </row>
    <row r="154" spans="1:5" ht="17.25" customHeight="1">
      <c r="A154" s="65"/>
      <c r="B154" s="65"/>
      <c r="C154" s="65"/>
      <c r="D154" s="91"/>
      <c r="E154" s="92"/>
    </row>
    <row r="155" spans="1:5" ht="13.5" customHeight="1">
      <c r="A155" s="65"/>
      <c r="B155" s="65"/>
      <c r="C155" s="65"/>
      <c r="D155" s="91"/>
      <c r="E155" s="92"/>
    </row>
    <row r="156" spans="1:5" ht="12.75">
      <c r="A156" s="65"/>
      <c r="B156" s="65"/>
      <c r="C156" s="65"/>
      <c r="D156" s="91"/>
      <c r="E156" s="92"/>
    </row>
    <row r="157" spans="1:3" ht="12.75">
      <c r="A157" s="65"/>
      <c r="B157" s="65"/>
      <c r="C157" s="65"/>
    </row>
    <row r="158" spans="1:5" ht="12.75">
      <c r="A158" s="65"/>
      <c r="B158" s="65"/>
      <c r="C158" s="65"/>
      <c r="D158" s="91"/>
      <c r="E158" s="92"/>
    </row>
    <row r="159" spans="1:5" ht="12.75">
      <c r="A159" s="65"/>
      <c r="B159" s="65"/>
      <c r="C159" s="65"/>
      <c r="D159" s="91"/>
      <c r="E159" s="94"/>
    </row>
    <row r="160" spans="1:5" ht="12.75">
      <c r="A160" s="65"/>
      <c r="B160" s="65"/>
      <c r="C160" s="65"/>
      <c r="D160" s="91"/>
      <c r="E160" s="92"/>
    </row>
    <row r="161" spans="1:5" ht="22.5" customHeight="1">
      <c r="A161" s="65"/>
      <c r="B161" s="65"/>
      <c r="C161" s="65"/>
      <c r="D161" s="91"/>
      <c r="E161" s="73"/>
    </row>
    <row r="162" spans="4:5" ht="22.5" customHeight="1">
      <c r="D162" s="71"/>
      <c r="E162" s="74"/>
    </row>
  </sheetData>
  <sheetProtection/>
  <mergeCells count="9">
    <mergeCell ref="B37:H37"/>
    <mergeCell ref="A149:E149"/>
    <mergeCell ref="C1:E1"/>
    <mergeCell ref="A2:H2"/>
    <mergeCell ref="B4:H4"/>
    <mergeCell ref="B15:H15"/>
    <mergeCell ref="B17:H17"/>
    <mergeCell ref="B26:H26"/>
    <mergeCell ref="B28:H2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4" manualBreakCount="4">
    <brk id="15" max="7" man="1"/>
    <brk id="26" max="255" man="1"/>
    <brk id="83" max="9" man="1"/>
    <brk id="1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Varaždin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 Rojnik</dc:creator>
  <cp:keywords/>
  <dc:description/>
  <cp:lastModifiedBy>Korisnik</cp:lastModifiedBy>
  <cp:lastPrinted>2018-10-18T05:55:55Z</cp:lastPrinted>
  <dcterms:created xsi:type="dcterms:W3CDTF">2017-10-03T10:04:05Z</dcterms:created>
  <dcterms:modified xsi:type="dcterms:W3CDTF">2018-10-18T06:14:48Z</dcterms:modified>
  <cp:category/>
  <cp:version/>
  <cp:contentType/>
  <cp:contentStatus/>
</cp:coreProperties>
</file>